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6" windowHeight="11316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5" i="1" l="1"/>
  <c r="B195" i="1" l="1"/>
  <c r="A195" i="1"/>
  <c r="G195" i="1"/>
  <c r="A185" i="1"/>
  <c r="J184" i="1"/>
  <c r="I184" i="1"/>
  <c r="I195" i="1" s="1"/>
  <c r="F184" i="1"/>
  <c r="B176" i="1"/>
  <c r="A176" i="1"/>
  <c r="A166" i="1"/>
  <c r="J165" i="1"/>
  <c r="I165" i="1"/>
  <c r="H165" i="1"/>
  <c r="H176" i="1" s="1"/>
  <c r="G165" i="1"/>
  <c r="F165" i="1"/>
  <c r="B157" i="1"/>
  <c r="A157" i="1"/>
  <c r="A147" i="1"/>
  <c r="J146" i="1"/>
  <c r="I146" i="1"/>
  <c r="H146" i="1"/>
  <c r="G146" i="1"/>
  <c r="G157" i="1" s="1"/>
  <c r="F146" i="1"/>
  <c r="B138" i="1"/>
  <c r="A138" i="1"/>
  <c r="A128" i="1"/>
  <c r="J127" i="1"/>
  <c r="J138" i="1" s="1"/>
  <c r="I127" i="1"/>
  <c r="H127" i="1"/>
  <c r="G127" i="1"/>
  <c r="F127" i="1"/>
  <c r="F138" i="1" s="1"/>
  <c r="B119" i="1"/>
  <c r="A119" i="1"/>
  <c r="A109" i="1"/>
  <c r="J108" i="1"/>
  <c r="I108" i="1"/>
  <c r="I119" i="1" s="1"/>
  <c r="H108" i="1"/>
  <c r="G108" i="1"/>
  <c r="F108" i="1"/>
  <c r="B100" i="1"/>
  <c r="A100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B71" i="1"/>
  <c r="A71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B52" i="1"/>
  <c r="A5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B33" i="1"/>
  <c r="A33" i="1"/>
  <c r="J43" i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J13" i="1"/>
  <c r="J24" i="1" s="1"/>
  <c r="I13" i="1"/>
  <c r="I24" i="1" s="1"/>
  <c r="H13" i="1"/>
  <c r="H24" i="1" s="1"/>
  <c r="G13" i="1"/>
  <c r="G24" i="1" s="1"/>
  <c r="F13" i="1"/>
  <c r="F24" i="1" s="1"/>
  <c r="G119" i="1" l="1"/>
  <c r="H138" i="1"/>
  <c r="I157" i="1"/>
  <c r="F176" i="1"/>
  <c r="J176" i="1"/>
  <c r="F119" i="1"/>
  <c r="J119" i="1"/>
  <c r="G138" i="1"/>
  <c r="G196" i="1" s="1"/>
  <c r="H157" i="1"/>
  <c r="I176" i="1"/>
  <c r="F195" i="1"/>
  <c r="H119" i="1"/>
  <c r="I138" i="1"/>
  <c r="F157" i="1"/>
  <c r="J157" i="1"/>
  <c r="G176" i="1"/>
  <c r="H195" i="1"/>
  <c r="I196" i="1" l="1"/>
  <c r="H196" i="1"/>
  <c r="F196" i="1"/>
  <c r="J196" i="1"/>
</calcChain>
</file>

<file path=xl/sharedStrings.xml><?xml version="1.0" encoding="utf-8"?>
<sst xmlns="http://schemas.openxmlformats.org/spreadsheetml/2006/main" count="233" uniqueCount="70">
  <si>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</si>
  <si>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</si>
  <si>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</si>
  <si>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</si>
  <si>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</si>
  <si>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</si>
  <si>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</si>
  <si>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</si>
  <si>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</si>
  <si>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</si>
  <si>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</si>
  <si>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</si>
  <si>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</si>
  <si>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</si>
  <si>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</si>
  <si>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</si>
  <si>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</si>
  <si>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</si>
  <si>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</si>
  <si>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</si>
  <si>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</si>
  <si>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</si>
  <si>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</si>
  <si>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</si>
  <si>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</si>
  <si>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</si>
  <si>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</si>
  <si>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</si>
  <si>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</si>
  <si>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</si>
  <si>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</si>
  <si>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</si>
  <si>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</si>
  <si>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</si>
  <si>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</si>
  <si>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</si>
  <si>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Кондитерское изделие</t>
  </si>
  <si>
    <t>Согласовано:</t>
  </si>
  <si>
    <t>Директор</t>
  </si>
  <si>
    <t>Чай с лимоном</t>
  </si>
  <si>
    <t>Типовое примерное меню приготовливаемых блюд</t>
  </si>
  <si>
    <t xml:space="preserve">хлеб </t>
  </si>
  <si>
    <t>хлеб</t>
  </si>
  <si>
    <t>Каша вязкая молочная из риса и пшена (с маслом и сахаром)</t>
  </si>
  <si>
    <t>Хлеб пшеничный</t>
  </si>
  <si>
    <t xml:space="preserve">Плоды или ягоды свежие </t>
  </si>
  <si>
    <t>Н</t>
  </si>
  <si>
    <t>Каша жидкая молочная из гречневой крупы (с маслом и сахаром)</t>
  </si>
  <si>
    <t>Масло (порциями)</t>
  </si>
  <si>
    <t>Плов из птицы</t>
  </si>
  <si>
    <t xml:space="preserve">Хлеб пшеничный </t>
  </si>
  <si>
    <t>Каша вязкая молочная из пшеничной крупы (с маслом и сахаром)</t>
  </si>
  <si>
    <t>Сыр (порциями) (Российский)</t>
  </si>
  <si>
    <t>Н(2)</t>
  </si>
  <si>
    <t>Каша вязкая молочная из пшенной крупы (с маслом и сахаром)</t>
  </si>
  <si>
    <t xml:space="preserve">Яйца вареные </t>
  </si>
  <si>
    <t>Каша жидкая молочная  (с крупой рисовой с маслом и сахаром)</t>
  </si>
  <si>
    <t>Н (5)</t>
  </si>
  <si>
    <t xml:space="preserve">Макаронные изделия отварные с маслом </t>
  </si>
  <si>
    <t>Чай с  лимоном</t>
  </si>
  <si>
    <t>Птица тушенная в соусе</t>
  </si>
  <si>
    <t>Макароны отварные с сыром</t>
  </si>
  <si>
    <t xml:space="preserve">Напиток из плодов шиповника </t>
  </si>
  <si>
    <t>Плоды или ягоды свежие</t>
  </si>
  <si>
    <t>291 (3)</t>
  </si>
  <si>
    <t>Чай с молоком</t>
  </si>
  <si>
    <t>Н(6)</t>
  </si>
  <si>
    <t xml:space="preserve">Каша жидкая молочная из манной крупы ( с маслом и сахаром) </t>
  </si>
  <si>
    <t>МКОУ "Тузуклейская ООШ"</t>
  </si>
  <si>
    <t>Мордовцева Л.А.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</si>
</sst>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4" borderId="1" xfId="0" applyNumberFormat="1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2" fontId="0" fillId="4" borderId="2" xfId="0" applyNumberFormat="1" applyFill="1" applyBorder="1" applyAlignment="1" applyProtection="1">
      <alignment horizontal="center" vertical="center"/>
      <protection locked="0"/>
    </xf>
    <xf numFmtId="0" fontId="0" fillId="5" borderId="1" xfId="0" applyFill="1" applyBorder="1"/>
    <xf numFmtId="2" fontId="0" fillId="4" borderId="3" xfId="0" applyNumberFormat="1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1" fontId="0" fillId="4" borderId="3" xfId="0" applyNumberFormat="1" applyFill="1" applyBorder="1" applyAlignment="1" applyProtection="1">
      <alignment horizontal="center" vertical="center"/>
      <protection locked="0"/>
    </xf>
    <xf numFmtId="1" fontId="0" fillId="4" borderId="26" xfId="0" applyNumberFormat="1" applyFill="1" applyBorder="1" applyAlignment="1" applyProtection="1">
      <alignment horizontal="center" vertical="center"/>
      <protection locked="0"/>
    </xf>
    <xf numFmtId="2" fontId="0" fillId="4" borderId="3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4" borderId="2" xfId="0" applyFill="1" applyBorder="1" applyAlignment="1" applyProtection="1">
      <alignment horizontal="left" vertical="center" wrapText="1"/>
      <protection locked="0"/>
    </xf>
    <xf numFmtId="2" fontId="0" fillId="4" borderId="15" xfId="0" applyNumberFormat="1" applyFill="1" applyBorder="1" applyAlignment="1" applyProtection="1">
      <alignment horizontal="center" vertical="center"/>
      <protection locked="0"/>
    </xf>
    <xf numFmtId="2" fontId="0" fillId="4" borderId="17" xfId="0" applyNumberForma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4" borderId="23" xfId="0" applyFill="1" applyBorder="1" applyAlignment="1" applyProtection="1">
      <protection locked="0"/>
    </xf>
    <xf numFmtId="0" fontId="0" fillId="4" borderId="24" xfId="0" applyFill="1" applyBorder="1" applyAlignment="1" applyProtection="1">
      <protection locked="0"/>
    </xf>
    <xf numFmtId="0" fontId="0" fillId="0" borderId="25" xfId="0" applyBorder="1" applyAlignment="1" applyProtection="1"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H2" sqref="H2:K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14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6</v>
      </c>
      <c r="C1" s="68" t="s">
        <v>68</v>
      </c>
      <c r="D1" s="69"/>
      <c r="E1" s="70"/>
      <c r="F1" s="12" t="s">
        <v>37</v>
      </c>
      <c r="G1" s="2" t="s">
        <v>15</v>
      </c>
      <c r="H1" s="71" t="s">
        <v>38</v>
      </c>
      <c r="I1" s="71"/>
      <c r="J1" s="71"/>
      <c r="K1" s="71"/>
    </row>
    <row r="2" spans="1:12" ht="17.399999999999999" x14ac:dyDescent="0.25">
      <c r="A2" s="35" t="s">
        <v>40</v>
      </c>
      <c r="C2" s="2"/>
      <c r="G2" s="2" t="s">
        <v>16</v>
      </c>
      <c r="H2" s="71" t="s">
        <v>69</v>
      </c>
      <c r="I2" s="71"/>
      <c r="J2" s="71"/>
      <c r="K2" s="71"/>
    </row>
    <row r="3" spans="1:12" ht="17.25" customHeight="1" x14ac:dyDescent="0.25">
      <c r="A3" s="4" t="s">
        <v>7</v>
      </c>
      <c r="C3" s="2"/>
      <c r="D3" s="3"/>
      <c r="E3" s="38" t="s">
        <v>8</v>
      </c>
      <c r="G3" s="2" t="s">
        <v>17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32</v>
      </c>
      <c r="I4" s="47" t="s">
        <v>33</v>
      </c>
      <c r="J4" s="47" t="s">
        <v>34</v>
      </c>
    </row>
    <row r="5" spans="1:12" ht="31.2" thickBot="1" x14ac:dyDescent="0.3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30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31</v>
      </c>
    </row>
    <row r="6" spans="1:12" ht="26.4" x14ac:dyDescent="0.3">
      <c r="A6" s="20">
        <v>1</v>
      </c>
      <c r="B6" s="21">
        <v>1</v>
      </c>
      <c r="C6" s="22" t="s">
        <v>18</v>
      </c>
      <c r="D6" s="5" t="s">
        <v>19</v>
      </c>
      <c r="E6" s="39" t="s">
        <v>43</v>
      </c>
      <c r="F6" s="40">
        <v>240</v>
      </c>
      <c r="G6" s="40">
        <v>6.62</v>
      </c>
      <c r="H6" s="40">
        <v>12.19</v>
      </c>
      <c r="I6" s="40">
        <v>47.4</v>
      </c>
      <c r="J6" s="40">
        <v>327.26</v>
      </c>
      <c r="K6" s="41">
        <v>175</v>
      </c>
      <c r="L6" s="52"/>
    </row>
    <row r="7" spans="1:12" ht="14.4" x14ac:dyDescent="0.3">
      <c r="A7" s="23"/>
      <c r="B7" s="15"/>
      <c r="C7" s="11"/>
      <c r="D7" s="6" t="s">
        <v>41</v>
      </c>
      <c r="E7" s="42" t="s">
        <v>44</v>
      </c>
      <c r="F7" s="43">
        <v>50</v>
      </c>
      <c r="G7" s="43">
        <v>3.95</v>
      </c>
      <c r="H7" s="43">
        <v>0.5</v>
      </c>
      <c r="I7" s="43">
        <v>1.05</v>
      </c>
      <c r="J7" s="43">
        <v>116.9</v>
      </c>
      <c r="K7" s="44" t="s">
        <v>46</v>
      </c>
      <c r="L7" s="54"/>
    </row>
    <row r="8" spans="1:12" ht="14.4" x14ac:dyDescent="0.3">
      <c r="A8" s="23"/>
      <c r="B8" s="15"/>
      <c r="C8" s="11"/>
      <c r="D8" s="7" t="s">
        <v>20</v>
      </c>
      <c r="E8" s="42" t="s">
        <v>35</v>
      </c>
      <c r="F8" s="43">
        <v>200</v>
      </c>
      <c r="G8" s="43">
        <v>0.06</v>
      </c>
      <c r="H8" s="43">
        <v>0.02</v>
      </c>
      <c r="I8" s="43">
        <v>13.96</v>
      </c>
      <c r="J8" s="43">
        <v>55.82</v>
      </c>
      <c r="K8" s="44">
        <v>376</v>
      </c>
      <c r="L8" s="54"/>
    </row>
    <row r="9" spans="1:12" ht="14.4" x14ac:dyDescent="0.3">
      <c r="A9" s="23"/>
      <c r="B9" s="15"/>
      <c r="C9" s="11"/>
      <c r="D9" s="7"/>
      <c r="E9" s="42" t="s">
        <v>45</v>
      </c>
      <c r="F9" s="43">
        <v>100</v>
      </c>
      <c r="G9" s="43">
        <v>0.4</v>
      </c>
      <c r="H9" s="43">
        <v>0.4</v>
      </c>
      <c r="I9" s="43">
        <v>9.8000000000000007</v>
      </c>
      <c r="J9" s="43">
        <v>47</v>
      </c>
      <c r="K9" s="44">
        <v>338</v>
      </c>
      <c r="L9" s="54"/>
    </row>
    <row r="10" spans="1:12" ht="14.4" x14ac:dyDescent="0.3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29</v>
      </c>
      <c r="E13" s="9"/>
      <c r="F13" s="19">
        <f>SUM(F6:F12)</f>
        <v>590</v>
      </c>
      <c r="G13" s="19">
        <f t="shared" ref="G13:J13" si="0">SUM(G6:G12)</f>
        <v>11.030000000000001</v>
      </c>
      <c r="H13" s="19">
        <f t="shared" si="0"/>
        <v>13.11</v>
      </c>
      <c r="I13" s="19">
        <f t="shared" si="0"/>
        <v>72.209999999999994</v>
      </c>
      <c r="J13" s="19">
        <f t="shared" si="0"/>
        <v>546.98</v>
      </c>
      <c r="K13" s="25"/>
      <c r="L13" s="19"/>
    </row>
    <row r="14" spans="1:12" ht="14.4" x14ac:dyDescent="0.3">
      <c r="A14" s="26">
        <f>A6</f>
        <v>1</v>
      </c>
      <c r="B14" s="13">
        <f>B6</f>
        <v>1</v>
      </c>
      <c r="C14" s="10" t="s">
        <v>21</v>
      </c>
      <c r="D14" s="7" t="s">
        <v>22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23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24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25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26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27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28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29</v>
      </c>
      <c r="E23" s="9"/>
      <c r="F23" s="19"/>
      <c r="G23" s="19"/>
      <c r="H23" s="19"/>
      <c r="I23" s="19"/>
      <c r="J23" s="19"/>
      <c r="K23" s="25"/>
      <c r="L23" s="19"/>
    </row>
    <row r="24" spans="1:12" ht="15" thickBot="1" x14ac:dyDescent="0.3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f>F13+F23</f>
        <v>590</v>
      </c>
      <c r="G24" s="32">
        <f t="shared" ref="G24:J24" si="1">G13+G23</f>
        <v>11.030000000000001</v>
      </c>
      <c r="H24" s="32">
        <f t="shared" si="1"/>
        <v>13.11</v>
      </c>
      <c r="I24" s="32">
        <f t="shared" si="1"/>
        <v>72.209999999999994</v>
      </c>
      <c r="J24" s="32">
        <f t="shared" si="1"/>
        <v>546.98</v>
      </c>
      <c r="K24" s="32"/>
      <c r="L24" s="32"/>
    </row>
    <row r="25" spans="1:12" ht="26.4" x14ac:dyDescent="0.3">
      <c r="A25" s="14">
        <v>1</v>
      </c>
      <c r="B25" s="15">
        <v>2</v>
      </c>
      <c r="C25" s="22" t="s">
        <v>18</v>
      </c>
      <c r="D25" s="5" t="s">
        <v>19</v>
      </c>
      <c r="E25" s="39" t="s">
        <v>47</v>
      </c>
      <c r="F25" s="40">
        <v>240</v>
      </c>
      <c r="G25" s="40">
        <v>9.91</v>
      </c>
      <c r="H25" s="40">
        <v>14.16</v>
      </c>
      <c r="I25" s="40">
        <v>49.27</v>
      </c>
      <c r="J25" s="40">
        <v>365.45</v>
      </c>
      <c r="K25" s="41">
        <v>183</v>
      </c>
      <c r="L25" s="52"/>
    </row>
    <row r="26" spans="1:12" ht="14.4" x14ac:dyDescent="0.3">
      <c r="A26" s="14"/>
      <c r="B26" s="15"/>
      <c r="C26" s="11"/>
      <c r="D26" s="6" t="s">
        <v>41</v>
      </c>
      <c r="E26" s="42" t="s">
        <v>44</v>
      </c>
      <c r="F26" s="43">
        <v>50</v>
      </c>
      <c r="G26" s="43">
        <v>3.95</v>
      </c>
      <c r="H26" s="43">
        <v>0.5</v>
      </c>
      <c r="I26" s="43">
        <v>1.05</v>
      </c>
      <c r="J26" s="43">
        <v>116.9</v>
      </c>
      <c r="K26" s="44" t="s">
        <v>46</v>
      </c>
      <c r="L26" s="54"/>
    </row>
    <row r="27" spans="1:12" ht="14.4" x14ac:dyDescent="0.3">
      <c r="A27" s="14"/>
      <c r="B27" s="15"/>
      <c r="C27" s="11"/>
      <c r="D27" s="7" t="s">
        <v>20</v>
      </c>
      <c r="E27" s="42" t="s">
        <v>62</v>
      </c>
      <c r="F27" s="43">
        <v>200</v>
      </c>
      <c r="G27" s="43">
        <v>0.68</v>
      </c>
      <c r="H27" s="43">
        <v>0.28000000000000003</v>
      </c>
      <c r="I27" s="43">
        <v>20.76</v>
      </c>
      <c r="J27" s="43">
        <v>88.2</v>
      </c>
      <c r="K27" s="44">
        <v>388</v>
      </c>
      <c r="L27" s="54"/>
    </row>
    <row r="28" spans="1:12" ht="14.4" x14ac:dyDescent="0.3">
      <c r="A28" s="14"/>
      <c r="B28" s="15"/>
      <c r="C28" s="11"/>
      <c r="D28" s="7"/>
      <c r="E28" s="42" t="s">
        <v>48</v>
      </c>
      <c r="F28" s="43">
        <v>10</v>
      </c>
      <c r="G28" s="43">
        <v>0.08</v>
      </c>
      <c r="H28" s="43">
        <v>7.25</v>
      </c>
      <c r="I28" s="43">
        <v>0.13</v>
      </c>
      <c r="J28" s="43">
        <v>66</v>
      </c>
      <c r="K28" s="44">
        <v>14</v>
      </c>
      <c r="L28" s="54"/>
    </row>
    <row r="29" spans="1:12" ht="15" thickBot="1" x14ac:dyDescent="0.3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56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29</v>
      </c>
      <c r="E32" s="9"/>
      <c r="F32" s="19">
        <f>SUM(F25:F31)</f>
        <v>500</v>
      </c>
      <c r="G32" s="19">
        <f t="shared" ref="G32" si="2">SUM(G25:G31)</f>
        <v>14.62</v>
      </c>
      <c r="H32" s="19">
        <f t="shared" ref="H32" si="3">SUM(H25:H31)</f>
        <v>22.189999999999998</v>
      </c>
      <c r="I32" s="19">
        <f t="shared" ref="I32" si="4">SUM(I25:I31)</f>
        <v>71.209999999999994</v>
      </c>
      <c r="J32" s="19">
        <v>636.54999999999995</v>
      </c>
      <c r="K32" s="25"/>
      <c r="L32" s="19"/>
    </row>
    <row r="33" spans="1:12" ht="14.4" x14ac:dyDescent="0.3">
      <c r="A33" s="13">
        <f>A25</f>
        <v>1</v>
      </c>
      <c r="B33" s="13">
        <f>B25</f>
        <v>2</v>
      </c>
      <c r="C33" s="10" t="s">
        <v>21</v>
      </c>
      <c r="D33" s="7" t="s">
        <v>22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23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24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25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26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27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28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29</v>
      </c>
      <c r="E42" s="9"/>
      <c r="F42" s="19"/>
      <c r="G42" s="19"/>
      <c r="H42" s="19"/>
      <c r="I42" s="19"/>
      <c r="J42" s="19"/>
      <c r="K42" s="25"/>
      <c r="L42" s="19"/>
    </row>
    <row r="43" spans="1:12" ht="15.75" customHeight="1" thickBot="1" x14ac:dyDescent="0.3">
      <c r="A43" s="33">
        <f>A25</f>
        <v>1</v>
      </c>
      <c r="B43" s="33">
        <f>B25</f>
        <v>2</v>
      </c>
      <c r="C43" s="65" t="s">
        <v>4</v>
      </c>
      <c r="D43" s="66"/>
      <c r="E43" s="31"/>
      <c r="F43" s="32">
        <f>F32+F42</f>
        <v>500</v>
      </c>
      <c r="G43" s="32">
        <f t="shared" ref="G43" si="5">G32+G42</f>
        <v>14.62</v>
      </c>
      <c r="H43" s="32">
        <f t="shared" ref="H43" si="6">H32+H42</f>
        <v>22.189999999999998</v>
      </c>
      <c r="I43" s="32">
        <f t="shared" ref="I43" si="7">I32+I42</f>
        <v>71.209999999999994</v>
      </c>
      <c r="J43" s="32">
        <f t="shared" ref="J43" si="8">J32+J42</f>
        <v>636.54999999999995</v>
      </c>
      <c r="K43" s="32"/>
      <c r="L43" s="32"/>
    </row>
    <row r="44" spans="1:12" ht="14.4" x14ac:dyDescent="0.3">
      <c r="A44" s="20">
        <v>1</v>
      </c>
      <c r="B44" s="21">
        <v>3</v>
      </c>
      <c r="C44" s="22" t="s">
        <v>18</v>
      </c>
      <c r="D44" s="5" t="s">
        <v>19</v>
      </c>
      <c r="E44" s="39" t="s">
        <v>49</v>
      </c>
      <c r="F44" s="40">
        <v>200</v>
      </c>
      <c r="G44" s="40">
        <v>16.940000000000001</v>
      </c>
      <c r="H44" s="40">
        <v>10.46</v>
      </c>
      <c r="I44" s="40">
        <v>35.74</v>
      </c>
      <c r="J44" s="40">
        <v>305.33999999999997</v>
      </c>
      <c r="K44" s="41" t="s">
        <v>64</v>
      </c>
      <c r="L44" s="52"/>
    </row>
    <row r="45" spans="1:12" ht="14.4" x14ac:dyDescent="0.3">
      <c r="A45" s="23"/>
      <c r="B45" s="15"/>
      <c r="C45" s="11"/>
      <c r="D45" s="6" t="s">
        <v>41</v>
      </c>
      <c r="E45" s="42" t="s">
        <v>50</v>
      </c>
      <c r="F45" s="43">
        <v>50</v>
      </c>
      <c r="G45" s="43">
        <v>3.95</v>
      </c>
      <c r="H45" s="43">
        <v>0.5</v>
      </c>
      <c r="I45" s="43">
        <v>1.05</v>
      </c>
      <c r="J45" s="43">
        <v>116.9</v>
      </c>
      <c r="K45" s="44" t="s">
        <v>46</v>
      </c>
      <c r="L45" s="54"/>
    </row>
    <row r="46" spans="1:12" ht="14.4" x14ac:dyDescent="0.3">
      <c r="A46" s="23"/>
      <c r="B46" s="15"/>
      <c r="C46" s="11"/>
      <c r="D46" s="7"/>
      <c r="E46" s="42" t="s">
        <v>63</v>
      </c>
      <c r="F46" s="43">
        <v>100</v>
      </c>
      <c r="G46" s="43">
        <v>0.4</v>
      </c>
      <c r="H46" s="43">
        <v>0.4</v>
      </c>
      <c r="I46" s="43">
        <v>9.8000000000000007</v>
      </c>
      <c r="J46" s="43">
        <v>47</v>
      </c>
      <c r="K46" s="44">
        <v>338</v>
      </c>
      <c r="L46" s="54"/>
    </row>
    <row r="47" spans="1:12" ht="14.4" x14ac:dyDescent="0.3">
      <c r="A47" s="23"/>
      <c r="B47" s="15"/>
      <c r="C47" s="11"/>
      <c r="D47" s="7" t="s">
        <v>20</v>
      </c>
      <c r="E47" s="42" t="s">
        <v>35</v>
      </c>
      <c r="F47" s="43">
        <v>200</v>
      </c>
      <c r="G47" s="43">
        <v>0.06</v>
      </c>
      <c r="H47" s="43">
        <v>0.02</v>
      </c>
      <c r="I47" s="43">
        <v>13.96</v>
      </c>
      <c r="J47" s="43">
        <v>55.82</v>
      </c>
      <c r="K47" s="44">
        <v>376</v>
      </c>
      <c r="L47" s="54"/>
    </row>
    <row r="48" spans="1:12" ht="15" thickBot="1" x14ac:dyDescent="0.3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56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29</v>
      </c>
      <c r="E51" s="9"/>
      <c r="F51" s="19">
        <f>SUM(F44:F50)</f>
        <v>550</v>
      </c>
      <c r="G51" s="19">
        <f t="shared" ref="G51" si="9">SUM(G44:G50)</f>
        <v>21.349999999999998</v>
      </c>
      <c r="H51" s="19">
        <f t="shared" ref="H51" si="10">SUM(H44:H50)</f>
        <v>11.38</v>
      </c>
      <c r="I51" s="19">
        <f t="shared" ref="I51" si="11">SUM(I44:I50)</f>
        <v>60.550000000000004</v>
      </c>
      <c r="J51" s="19">
        <f t="shared" ref="J51" si="12">SUM(J44:J50)</f>
        <v>525.06000000000006</v>
      </c>
      <c r="K51" s="25"/>
      <c r="L51" s="19"/>
    </row>
    <row r="52" spans="1:12" ht="14.4" x14ac:dyDescent="0.3">
      <c r="A52" s="26">
        <f>A44</f>
        <v>1</v>
      </c>
      <c r="B52" s="13">
        <f>B44</f>
        <v>3</v>
      </c>
      <c r="C52" s="10" t="s">
        <v>21</v>
      </c>
      <c r="D52" s="7" t="s">
        <v>22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23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24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25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26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27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28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29</v>
      </c>
      <c r="E61" s="9"/>
      <c r="F61" s="19"/>
      <c r="G61" s="19"/>
      <c r="H61" s="19"/>
      <c r="I61" s="19"/>
      <c r="J61" s="19"/>
      <c r="K61" s="25"/>
      <c r="L61" s="19"/>
    </row>
    <row r="62" spans="1:12" ht="15.75" customHeight="1" thickBot="1" x14ac:dyDescent="0.3">
      <c r="A62" s="29">
        <f>A44</f>
        <v>1</v>
      </c>
      <c r="B62" s="30">
        <f>B44</f>
        <v>3</v>
      </c>
      <c r="C62" s="65" t="s">
        <v>4</v>
      </c>
      <c r="D62" s="66"/>
      <c r="E62" s="31"/>
      <c r="F62" s="32">
        <f>F51+F61</f>
        <v>550</v>
      </c>
      <c r="G62" s="32">
        <f t="shared" ref="G62" si="13">G51+G61</f>
        <v>21.349999999999998</v>
      </c>
      <c r="H62" s="32">
        <f t="shared" ref="H62" si="14">H51+H61</f>
        <v>11.38</v>
      </c>
      <c r="I62" s="32">
        <f t="shared" ref="I62" si="15">I51+I61</f>
        <v>60.550000000000004</v>
      </c>
      <c r="J62" s="32">
        <f t="shared" ref="J62" si="16">J51+J61</f>
        <v>525.06000000000006</v>
      </c>
      <c r="K62" s="32"/>
      <c r="L62" s="32"/>
    </row>
    <row r="63" spans="1:12" ht="26.4" x14ac:dyDescent="0.3">
      <c r="A63" s="20">
        <v>1</v>
      </c>
      <c r="B63" s="21">
        <v>4</v>
      </c>
      <c r="C63" s="22" t="s">
        <v>18</v>
      </c>
      <c r="D63" s="5" t="s">
        <v>19</v>
      </c>
      <c r="E63" s="39" t="s">
        <v>51</v>
      </c>
      <c r="F63" s="40">
        <v>200</v>
      </c>
      <c r="G63" s="40">
        <v>7.86</v>
      </c>
      <c r="H63" s="40">
        <v>10.06</v>
      </c>
      <c r="I63" s="40">
        <v>49.36</v>
      </c>
      <c r="J63" s="40">
        <v>320</v>
      </c>
      <c r="K63" s="41">
        <v>173</v>
      </c>
      <c r="L63" s="52"/>
    </row>
    <row r="64" spans="1:12" ht="14.4" x14ac:dyDescent="0.3">
      <c r="A64" s="23"/>
      <c r="B64" s="15"/>
      <c r="C64" s="11"/>
      <c r="D64" s="6" t="s">
        <v>41</v>
      </c>
      <c r="E64" s="42" t="s">
        <v>50</v>
      </c>
      <c r="F64" s="43">
        <v>50</v>
      </c>
      <c r="G64" s="43">
        <v>3.95</v>
      </c>
      <c r="H64" s="43">
        <v>0.5</v>
      </c>
      <c r="I64" s="43">
        <v>1.05</v>
      </c>
      <c r="J64" s="43">
        <v>116.9</v>
      </c>
      <c r="K64" s="44" t="s">
        <v>46</v>
      </c>
      <c r="L64" s="54"/>
    </row>
    <row r="65" spans="1:12" ht="14.4" x14ac:dyDescent="0.3">
      <c r="A65" s="23"/>
      <c r="B65" s="15"/>
      <c r="C65" s="11"/>
      <c r="D65" s="7"/>
      <c r="E65" s="42" t="s">
        <v>52</v>
      </c>
      <c r="F65" s="43">
        <v>10</v>
      </c>
      <c r="G65" s="43">
        <v>2.3199999999999998</v>
      </c>
      <c r="H65" s="43">
        <v>2.95</v>
      </c>
      <c r="I65" s="43">
        <v>0</v>
      </c>
      <c r="J65" s="43">
        <v>36</v>
      </c>
      <c r="K65" s="44">
        <v>15</v>
      </c>
      <c r="L65" s="54"/>
    </row>
    <row r="66" spans="1:12" ht="14.4" x14ac:dyDescent="0.3">
      <c r="A66" s="23"/>
      <c r="B66" s="15"/>
      <c r="C66" s="11"/>
      <c r="D66" s="7" t="s">
        <v>20</v>
      </c>
      <c r="E66" s="42" t="s">
        <v>39</v>
      </c>
      <c r="F66" s="43">
        <v>200</v>
      </c>
      <c r="G66" s="43">
        <v>0.12</v>
      </c>
      <c r="H66" s="43">
        <v>0.02</v>
      </c>
      <c r="I66" s="43">
        <v>13.7</v>
      </c>
      <c r="J66" s="43">
        <v>55.86</v>
      </c>
      <c r="K66" s="44">
        <v>377</v>
      </c>
      <c r="L66" s="54"/>
    </row>
    <row r="67" spans="1:12" ht="15" thickBot="1" x14ac:dyDescent="0.35">
      <c r="A67" s="23"/>
      <c r="B67" s="15"/>
      <c r="C67" s="11"/>
      <c r="D67" s="7"/>
      <c r="E67" s="42" t="s">
        <v>36</v>
      </c>
      <c r="F67" s="43">
        <v>50</v>
      </c>
      <c r="G67" s="43">
        <v>4.25</v>
      </c>
      <c r="H67" s="43">
        <v>5.65</v>
      </c>
      <c r="I67" s="43">
        <v>34.85</v>
      </c>
      <c r="J67" s="43">
        <v>207.25</v>
      </c>
      <c r="K67" s="44" t="s">
        <v>53</v>
      </c>
      <c r="L67" s="60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29</v>
      </c>
      <c r="E70" s="9"/>
      <c r="F70" s="19">
        <f>SUM(F63:F69)</f>
        <v>510</v>
      </c>
      <c r="G70" s="19">
        <f t="shared" ref="G70" si="17">SUM(G63:G69)</f>
        <v>18.5</v>
      </c>
      <c r="H70" s="19">
        <f t="shared" ref="H70" si="18">SUM(H63:H69)</f>
        <v>19.18</v>
      </c>
      <c r="I70" s="19">
        <f t="shared" ref="I70" si="19">SUM(I63:I69)</f>
        <v>98.960000000000008</v>
      </c>
      <c r="J70" s="19">
        <f t="shared" ref="J70" si="20">SUM(J63:J69)</f>
        <v>736.01</v>
      </c>
      <c r="K70" s="25"/>
      <c r="L70" s="19"/>
    </row>
    <row r="71" spans="1:12" ht="14.4" x14ac:dyDescent="0.3">
      <c r="A71" s="26">
        <f>A63</f>
        <v>1</v>
      </c>
      <c r="B71" s="13">
        <f>B63</f>
        <v>4</v>
      </c>
      <c r="C71" s="10" t="s">
        <v>21</v>
      </c>
      <c r="D71" s="7" t="s">
        <v>22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23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24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25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26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27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28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29</v>
      </c>
      <c r="E80" s="9"/>
      <c r="F80" s="19"/>
      <c r="G80" s="19"/>
      <c r="H80" s="19"/>
      <c r="I80" s="19"/>
      <c r="J80" s="19"/>
      <c r="K80" s="25"/>
      <c r="L80" s="19"/>
    </row>
    <row r="81" spans="1:12" ht="15.75" customHeight="1" thickBot="1" x14ac:dyDescent="0.3">
      <c r="A81" s="29">
        <f>A63</f>
        <v>1</v>
      </c>
      <c r="B81" s="30">
        <f>B63</f>
        <v>4</v>
      </c>
      <c r="C81" s="65" t="s">
        <v>4</v>
      </c>
      <c r="D81" s="66"/>
      <c r="E81" s="31"/>
      <c r="F81" s="32">
        <f>F70+F80</f>
        <v>510</v>
      </c>
      <c r="G81" s="32">
        <f t="shared" ref="G81" si="21">G70+G80</f>
        <v>18.5</v>
      </c>
      <c r="H81" s="32">
        <f t="shared" ref="H81" si="22">H70+H80</f>
        <v>19.18</v>
      </c>
      <c r="I81" s="32">
        <f t="shared" ref="I81" si="23">I70+I80</f>
        <v>98.960000000000008</v>
      </c>
      <c r="J81" s="32">
        <f t="shared" ref="J81" si="24">J70+J80</f>
        <v>736.01</v>
      </c>
      <c r="K81" s="32"/>
      <c r="L81" s="32"/>
    </row>
    <row r="82" spans="1:12" ht="14.4" x14ac:dyDescent="0.3">
      <c r="A82" s="20">
        <v>1</v>
      </c>
      <c r="B82" s="21">
        <v>5</v>
      </c>
      <c r="C82" s="22" t="s">
        <v>18</v>
      </c>
      <c r="D82" s="5" t="s">
        <v>19</v>
      </c>
      <c r="E82" s="39" t="s">
        <v>61</v>
      </c>
      <c r="F82" s="40">
        <v>200</v>
      </c>
      <c r="G82" s="40">
        <v>13.54</v>
      </c>
      <c r="H82" s="40">
        <v>15.92</v>
      </c>
      <c r="I82" s="40">
        <v>34.119999999999997</v>
      </c>
      <c r="J82" s="40">
        <v>334.4</v>
      </c>
      <c r="K82" s="41">
        <v>204</v>
      </c>
      <c r="L82" s="52"/>
    </row>
    <row r="83" spans="1:12" ht="14.4" x14ac:dyDescent="0.3">
      <c r="A83" s="23"/>
      <c r="B83" s="15"/>
      <c r="C83" s="11"/>
      <c r="D83" s="7" t="s">
        <v>41</v>
      </c>
      <c r="E83" s="42" t="s">
        <v>50</v>
      </c>
      <c r="F83" s="43">
        <v>50</v>
      </c>
      <c r="G83" s="43">
        <v>3.95</v>
      </c>
      <c r="H83" s="43">
        <v>0.5</v>
      </c>
      <c r="I83" s="43">
        <v>1.05</v>
      </c>
      <c r="J83" s="43">
        <v>116.9</v>
      </c>
      <c r="K83" s="44" t="s">
        <v>46</v>
      </c>
      <c r="L83" s="54"/>
    </row>
    <row r="84" spans="1:12" ht="15" thickBot="1" x14ac:dyDescent="0.35">
      <c r="A84" s="23"/>
      <c r="B84" s="15"/>
      <c r="C84" s="11"/>
      <c r="D84" s="7" t="s">
        <v>20</v>
      </c>
      <c r="E84" s="42" t="s">
        <v>65</v>
      </c>
      <c r="F84" s="43">
        <v>200</v>
      </c>
      <c r="G84" s="43">
        <v>1.42</v>
      </c>
      <c r="H84" s="43">
        <v>1.26</v>
      </c>
      <c r="I84" s="43">
        <v>14.8</v>
      </c>
      <c r="J84" s="43">
        <v>75.34</v>
      </c>
      <c r="K84" s="44">
        <v>378</v>
      </c>
      <c r="L84" s="54"/>
    </row>
    <row r="85" spans="1:12" ht="14.4" x14ac:dyDescent="0.3">
      <c r="A85" s="23"/>
      <c r="B85" s="15"/>
      <c r="C85" s="11"/>
      <c r="D85" s="55"/>
      <c r="E85" s="42" t="s">
        <v>36</v>
      </c>
      <c r="F85" s="43">
        <v>50</v>
      </c>
      <c r="G85" s="43">
        <v>4.25</v>
      </c>
      <c r="H85" s="43">
        <v>5.65</v>
      </c>
      <c r="I85" s="43">
        <v>34.85</v>
      </c>
      <c r="J85" s="43">
        <v>207.25</v>
      </c>
      <c r="K85" s="44" t="s">
        <v>66</v>
      </c>
      <c r="L85" s="54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29</v>
      </c>
      <c r="E89" s="9"/>
      <c r="F89" s="19">
        <f>SUM(F82:F88)</f>
        <v>500</v>
      </c>
      <c r="G89" s="19">
        <f t="shared" ref="G89" si="25">SUM(G82:G88)</f>
        <v>23.159999999999997</v>
      </c>
      <c r="H89" s="19">
        <f t="shared" ref="H89" si="26">SUM(H82:H88)</f>
        <v>23.330000000000005</v>
      </c>
      <c r="I89" s="19">
        <f t="shared" ref="I89" si="27">SUM(I82:I88)</f>
        <v>84.82</v>
      </c>
      <c r="J89" s="19">
        <f t="shared" ref="J89" si="28">SUM(J82:J88)</f>
        <v>733.89</v>
      </c>
      <c r="K89" s="25"/>
      <c r="L89" s="19"/>
    </row>
    <row r="90" spans="1:12" ht="14.4" x14ac:dyDescent="0.3">
      <c r="A90" s="26">
        <f>A82</f>
        <v>1</v>
      </c>
      <c r="B90" s="13">
        <f>B82</f>
        <v>5</v>
      </c>
      <c r="C90" s="10" t="s">
        <v>21</v>
      </c>
      <c r="D90" s="7" t="s">
        <v>22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23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24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25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26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27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28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29</v>
      </c>
      <c r="E99" s="9"/>
      <c r="F99" s="19"/>
      <c r="G99" s="19"/>
      <c r="H99" s="19"/>
      <c r="I99" s="19"/>
      <c r="J99" s="19"/>
      <c r="K99" s="25"/>
      <c r="L99" s="19"/>
    </row>
    <row r="100" spans="1:12" ht="15.75" customHeight="1" thickBot="1" x14ac:dyDescent="0.3">
      <c r="A100" s="29">
        <f>A82</f>
        <v>1</v>
      </c>
      <c r="B100" s="30">
        <f>B82</f>
        <v>5</v>
      </c>
      <c r="C100" s="65" t="s">
        <v>4</v>
      </c>
      <c r="D100" s="66"/>
      <c r="E100" s="31"/>
      <c r="F100" s="32">
        <f>F89+F99</f>
        <v>500</v>
      </c>
      <c r="G100" s="32">
        <f t="shared" ref="G100" si="29">G89+G99</f>
        <v>23.159999999999997</v>
      </c>
      <c r="H100" s="32">
        <f t="shared" ref="H100" si="30">H89+H99</f>
        <v>23.330000000000005</v>
      </c>
      <c r="I100" s="32">
        <f t="shared" ref="I100" si="31">I89+I99</f>
        <v>84.82</v>
      </c>
      <c r="J100" s="32">
        <f t="shared" ref="J100" si="32">J89+J99</f>
        <v>733.89</v>
      </c>
      <c r="K100" s="32"/>
      <c r="L100" s="32"/>
    </row>
    <row r="101" spans="1:12" ht="28.8" x14ac:dyDescent="0.3">
      <c r="A101" s="20">
        <v>2</v>
      </c>
      <c r="B101" s="21">
        <v>1</v>
      </c>
      <c r="C101" s="22" t="s">
        <v>18</v>
      </c>
      <c r="D101" s="5" t="s">
        <v>19</v>
      </c>
      <c r="E101" s="61" t="s">
        <v>47</v>
      </c>
      <c r="F101" s="51">
        <v>200</v>
      </c>
      <c r="G101" s="40">
        <v>8.66</v>
      </c>
      <c r="H101" s="40">
        <v>12.38</v>
      </c>
      <c r="I101" s="40">
        <v>33.5</v>
      </c>
      <c r="J101" s="40">
        <v>280.95999999999998</v>
      </c>
      <c r="K101" s="41">
        <v>183</v>
      </c>
      <c r="L101" s="52"/>
    </row>
    <row r="102" spans="1:12" ht="14.4" x14ac:dyDescent="0.3">
      <c r="A102" s="23"/>
      <c r="B102" s="15"/>
      <c r="C102" s="11"/>
      <c r="D102" s="6" t="s">
        <v>41</v>
      </c>
      <c r="E102" s="62" t="s">
        <v>50</v>
      </c>
      <c r="F102" s="53">
        <v>50</v>
      </c>
      <c r="G102" s="43">
        <v>3.95</v>
      </c>
      <c r="H102" s="43">
        <v>0.5</v>
      </c>
      <c r="I102" s="43">
        <v>1.05</v>
      </c>
      <c r="J102" s="43">
        <v>116.9</v>
      </c>
      <c r="K102" s="44" t="s">
        <v>46</v>
      </c>
      <c r="L102" s="54"/>
    </row>
    <row r="103" spans="1:12" ht="14.4" x14ac:dyDescent="0.3">
      <c r="A103" s="23"/>
      <c r="B103" s="15"/>
      <c r="C103" s="11"/>
      <c r="D103" s="7" t="s">
        <v>20</v>
      </c>
      <c r="E103" s="62" t="s">
        <v>35</v>
      </c>
      <c r="F103" s="53">
        <v>200</v>
      </c>
      <c r="G103" s="43">
        <v>0.06</v>
      </c>
      <c r="H103" s="43">
        <v>0.02</v>
      </c>
      <c r="I103" s="43">
        <v>13.96</v>
      </c>
      <c r="J103" s="43">
        <v>55.82</v>
      </c>
      <c r="K103" s="44">
        <v>376</v>
      </c>
      <c r="L103" s="54"/>
    </row>
    <row r="104" spans="1:12" ht="14.4" x14ac:dyDescent="0.3">
      <c r="A104" s="23"/>
      <c r="B104" s="15"/>
      <c r="C104" s="11"/>
      <c r="D104" s="7"/>
      <c r="E104" s="62" t="s">
        <v>55</v>
      </c>
      <c r="F104" s="53">
        <v>60</v>
      </c>
      <c r="G104" s="43">
        <v>7.62</v>
      </c>
      <c r="H104" s="43">
        <v>6.9</v>
      </c>
      <c r="I104" s="43">
        <v>0.42</v>
      </c>
      <c r="J104" s="43">
        <v>94.5</v>
      </c>
      <c r="K104" s="44">
        <v>209</v>
      </c>
      <c r="L104" s="54"/>
    </row>
    <row r="105" spans="1:12" ht="15" thickBot="1" x14ac:dyDescent="0.35">
      <c r="A105" s="23"/>
      <c r="B105" s="15"/>
      <c r="C105" s="11"/>
      <c r="D105" s="7"/>
      <c r="E105" s="57"/>
      <c r="F105" s="58"/>
      <c r="G105" s="43"/>
      <c r="H105" s="43"/>
      <c r="I105" s="43"/>
      <c r="J105" s="43"/>
      <c r="K105" s="44"/>
      <c r="L105" s="60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29</v>
      </c>
      <c r="E108" s="9"/>
      <c r="F108" s="19">
        <f>SUM(F101:F107)</f>
        <v>510</v>
      </c>
      <c r="G108" s="19">
        <f t="shared" ref="G108:J108" si="33">SUM(G101:G107)</f>
        <v>20.29</v>
      </c>
      <c r="H108" s="19">
        <f t="shared" si="33"/>
        <v>19.8</v>
      </c>
      <c r="I108" s="19">
        <f t="shared" si="33"/>
        <v>48.93</v>
      </c>
      <c r="J108" s="19">
        <f t="shared" si="33"/>
        <v>548.18000000000006</v>
      </c>
      <c r="K108" s="25"/>
      <c r="L108" s="19"/>
    </row>
    <row r="109" spans="1:12" ht="14.4" x14ac:dyDescent="0.3">
      <c r="A109" s="26">
        <f>A101</f>
        <v>2</v>
      </c>
      <c r="B109" s="13">
        <v>1</v>
      </c>
      <c r="C109" s="10" t="s">
        <v>21</v>
      </c>
      <c r="D109" s="7" t="s">
        <v>22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23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24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25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26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27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28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29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 x14ac:dyDescent="0.3">
      <c r="A119" s="29">
        <f>A101</f>
        <v>2</v>
      </c>
      <c r="B119" s="30">
        <f>B101</f>
        <v>1</v>
      </c>
      <c r="C119" s="65" t="s">
        <v>4</v>
      </c>
      <c r="D119" s="66"/>
      <c r="E119" s="31"/>
      <c r="F119" s="32">
        <f>F108+F118</f>
        <v>510</v>
      </c>
      <c r="G119" s="32">
        <f t="shared" ref="G119" si="34">G108+G118</f>
        <v>20.29</v>
      </c>
      <c r="H119" s="32">
        <f t="shared" ref="H119" si="35">H108+H118</f>
        <v>19.8</v>
      </c>
      <c r="I119" s="32">
        <f t="shared" ref="I119" si="36">I108+I118</f>
        <v>48.93</v>
      </c>
      <c r="J119" s="32">
        <f t="shared" ref="J119" si="37">J108+J118</f>
        <v>548.18000000000006</v>
      </c>
      <c r="K119" s="32"/>
      <c r="L119" s="32"/>
    </row>
    <row r="120" spans="1:12" ht="26.4" x14ac:dyDescent="0.3">
      <c r="A120" s="14">
        <v>2</v>
      </c>
      <c r="B120" s="15">
        <v>2</v>
      </c>
      <c r="C120" s="22" t="s">
        <v>18</v>
      </c>
      <c r="D120" s="5" t="s">
        <v>19</v>
      </c>
      <c r="E120" s="39" t="s">
        <v>56</v>
      </c>
      <c r="F120" s="40">
        <v>200</v>
      </c>
      <c r="G120" s="40">
        <v>4.6399999999999997</v>
      </c>
      <c r="H120" s="40">
        <v>9.74</v>
      </c>
      <c r="I120" s="40">
        <v>39.46</v>
      </c>
      <c r="J120" s="40">
        <v>264.54000000000002</v>
      </c>
      <c r="K120" s="41">
        <v>182</v>
      </c>
      <c r="L120" s="52"/>
    </row>
    <row r="121" spans="1:12" ht="14.4" x14ac:dyDescent="0.3">
      <c r="A121" s="14"/>
      <c r="B121" s="15"/>
      <c r="C121" s="11"/>
      <c r="D121" s="6" t="s">
        <v>41</v>
      </c>
      <c r="E121" s="42" t="s">
        <v>50</v>
      </c>
      <c r="F121" s="43">
        <v>50</v>
      </c>
      <c r="G121" s="43">
        <v>3.95</v>
      </c>
      <c r="H121" s="43">
        <v>0.5</v>
      </c>
      <c r="I121" s="43">
        <v>1.05</v>
      </c>
      <c r="J121" s="43">
        <v>116.9</v>
      </c>
      <c r="K121" s="44" t="s">
        <v>46</v>
      </c>
      <c r="L121" s="54"/>
    </row>
    <row r="122" spans="1:12" ht="14.4" x14ac:dyDescent="0.3">
      <c r="A122" s="14"/>
      <c r="B122" s="15"/>
      <c r="C122" s="11"/>
      <c r="D122" s="7" t="s">
        <v>20</v>
      </c>
      <c r="E122" s="42" t="s">
        <v>62</v>
      </c>
      <c r="F122" s="43">
        <v>200</v>
      </c>
      <c r="G122" s="43">
        <v>0.68</v>
      </c>
      <c r="H122" s="43">
        <v>0.28000000000000003</v>
      </c>
      <c r="I122" s="43">
        <v>20.76</v>
      </c>
      <c r="J122" s="43">
        <v>88.2</v>
      </c>
      <c r="K122" s="44">
        <v>388</v>
      </c>
      <c r="L122" s="54"/>
    </row>
    <row r="123" spans="1:12" ht="14.4" x14ac:dyDescent="0.3">
      <c r="A123" s="14"/>
      <c r="B123" s="15"/>
      <c r="C123" s="11"/>
      <c r="D123" s="7"/>
      <c r="E123" s="42" t="s">
        <v>36</v>
      </c>
      <c r="F123" s="43">
        <v>50</v>
      </c>
      <c r="G123" s="43">
        <v>4.25</v>
      </c>
      <c r="H123" s="43">
        <v>5.65</v>
      </c>
      <c r="I123" s="43">
        <v>34.85</v>
      </c>
      <c r="J123" s="43">
        <v>207.25</v>
      </c>
      <c r="K123" s="44" t="s">
        <v>57</v>
      </c>
      <c r="L123" s="54"/>
    </row>
    <row r="124" spans="1:12" ht="15" thickBot="1" x14ac:dyDescent="0.3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56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29</v>
      </c>
      <c r="E127" s="9"/>
      <c r="F127" s="19">
        <f>SUM(F120:F126)</f>
        <v>500</v>
      </c>
      <c r="G127" s="19">
        <f t="shared" ref="G127:J127" si="38">SUM(G120:G126)</f>
        <v>13.52</v>
      </c>
      <c r="H127" s="19">
        <f t="shared" si="38"/>
        <v>16.170000000000002</v>
      </c>
      <c r="I127" s="19">
        <f t="shared" si="38"/>
        <v>96.12</v>
      </c>
      <c r="J127" s="19">
        <f t="shared" si="38"/>
        <v>676.8900000000001</v>
      </c>
      <c r="K127" s="25"/>
      <c r="L127" s="19"/>
    </row>
    <row r="128" spans="1:12" ht="14.4" x14ac:dyDescent="0.3">
      <c r="A128" s="13">
        <f>A120</f>
        <v>2</v>
      </c>
      <c r="B128" s="13">
        <v>2</v>
      </c>
      <c r="C128" s="10" t="s">
        <v>21</v>
      </c>
      <c r="D128" s="7" t="s">
        <v>22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23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24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25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26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27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28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29</v>
      </c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>
        <f>A120</f>
        <v>2</v>
      </c>
      <c r="B138" s="33">
        <f>B120</f>
        <v>2</v>
      </c>
      <c r="C138" s="65" t="s">
        <v>4</v>
      </c>
      <c r="D138" s="66"/>
      <c r="E138" s="31"/>
      <c r="F138" s="32">
        <f>F127+F137</f>
        <v>500</v>
      </c>
      <c r="G138" s="32">
        <f t="shared" ref="G138" si="39">G127+G137</f>
        <v>13.52</v>
      </c>
      <c r="H138" s="32">
        <f t="shared" ref="H138" si="40">H127+H137</f>
        <v>16.170000000000002</v>
      </c>
      <c r="I138" s="32">
        <f t="shared" ref="I138" si="41">I127+I137</f>
        <v>96.12</v>
      </c>
      <c r="J138" s="32">
        <f t="shared" ref="J138" si="42">J127+J137</f>
        <v>676.8900000000001</v>
      </c>
      <c r="K138" s="32"/>
      <c r="L138" s="32"/>
    </row>
    <row r="139" spans="1:12" ht="26.4" x14ac:dyDescent="0.3">
      <c r="A139" s="20">
        <v>2</v>
      </c>
      <c r="B139" s="21">
        <v>3</v>
      </c>
      <c r="C139" s="22" t="s">
        <v>18</v>
      </c>
      <c r="D139" s="5" t="s">
        <v>19</v>
      </c>
      <c r="E139" s="39" t="s">
        <v>67</v>
      </c>
      <c r="F139" s="40">
        <v>250</v>
      </c>
      <c r="G139" s="40">
        <v>6.95</v>
      </c>
      <c r="H139" s="40">
        <v>12.17</v>
      </c>
      <c r="I139" s="40">
        <v>48.12</v>
      </c>
      <c r="J139" s="40">
        <v>330.68</v>
      </c>
      <c r="K139" s="41">
        <v>181</v>
      </c>
      <c r="L139" s="52"/>
    </row>
    <row r="140" spans="1:12" ht="14.4" x14ac:dyDescent="0.3">
      <c r="A140" s="23"/>
      <c r="B140" s="15"/>
      <c r="C140" s="11"/>
      <c r="D140" s="6" t="s">
        <v>41</v>
      </c>
      <c r="E140" s="42" t="s">
        <v>50</v>
      </c>
      <c r="F140" s="43">
        <v>50</v>
      </c>
      <c r="G140" s="43">
        <v>3.95</v>
      </c>
      <c r="H140" s="43">
        <v>0.5</v>
      </c>
      <c r="I140" s="43">
        <v>1.05</v>
      </c>
      <c r="J140" s="43">
        <v>116.9</v>
      </c>
      <c r="K140" s="44" t="s">
        <v>46</v>
      </c>
      <c r="L140" s="54"/>
    </row>
    <row r="141" spans="1:12" ht="14.4" x14ac:dyDescent="0.3">
      <c r="A141" s="23"/>
      <c r="B141" s="15"/>
      <c r="C141" s="11"/>
      <c r="D141" s="7"/>
      <c r="E141" s="42" t="s">
        <v>48</v>
      </c>
      <c r="F141" s="43">
        <v>10</v>
      </c>
      <c r="G141" s="43">
        <v>0.08</v>
      </c>
      <c r="H141" s="43">
        <v>7.25</v>
      </c>
      <c r="I141" s="43">
        <v>0.13</v>
      </c>
      <c r="J141" s="43">
        <v>66</v>
      </c>
      <c r="K141" s="44">
        <v>14</v>
      </c>
      <c r="L141" s="54"/>
    </row>
    <row r="142" spans="1:12" ht="15.75" customHeight="1" x14ac:dyDescent="0.3">
      <c r="A142" s="23"/>
      <c r="B142" s="15"/>
      <c r="C142" s="11"/>
      <c r="D142" s="7" t="s">
        <v>20</v>
      </c>
      <c r="E142" s="42" t="s">
        <v>35</v>
      </c>
      <c r="F142" s="43">
        <v>200</v>
      </c>
      <c r="G142" s="43">
        <v>0.06</v>
      </c>
      <c r="H142" s="43">
        <v>0.02</v>
      </c>
      <c r="I142" s="43">
        <v>13.96</v>
      </c>
      <c r="J142" s="43">
        <v>55.82</v>
      </c>
      <c r="K142" s="44">
        <v>376</v>
      </c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29</v>
      </c>
      <c r="E146" s="9"/>
      <c r="F146" s="19">
        <f>SUM(F139:F145)</f>
        <v>510</v>
      </c>
      <c r="G146" s="19">
        <f t="shared" ref="G146:J146" si="43">SUM(G139:G145)</f>
        <v>11.040000000000001</v>
      </c>
      <c r="H146" s="19">
        <f t="shared" si="43"/>
        <v>19.940000000000001</v>
      </c>
      <c r="I146" s="19">
        <f t="shared" si="43"/>
        <v>63.26</v>
      </c>
      <c r="J146" s="19">
        <f t="shared" si="43"/>
        <v>569.40000000000009</v>
      </c>
      <c r="K146" s="25"/>
      <c r="L146" s="19"/>
    </row>
    <row r="147" spans="1:12" ht="14.4" x14ac:dyDescent="0.3">
      <c r="A147" s="26">
        <f>A139</f>
        <v>2</v>
      </c>
      <c r="B147" s="13">
        <v>3</v>
      </c>
      <c r="C147" s="10" t="s">
        <v>21</v>
      </c>
      <c r="D147" s="7" t="s">
        <v>22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23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24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25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26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27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28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29</v>
      </c>
      <c r="E156" s="9"/>
      <c r="F156" s="19"/>
      <c r="G156" s="19"/>
      <c r="H156" s="19"/>
      <c r="I156" s="19"/>
      <c r="J156" s="19"/>
      <c r="K156" s="25"/>
      <c r="L156" s="19"/>
    </row>
    <row r="157" spans="1:12" ht="15" thickBot="1" x14ac:dyDescent="0.3">
      <c r="A157" s="29">
        <f>A139</f>
        <v>2</v>
      </c>
      <c r="B157" s="30">
        <f>B139</f>
        <v>3</v>
      </c>
      <c r="C157" s="65" t="s">
        <v>4</v>
      </c>
      <c r="D157" s="66"/>
      <c r="E157" s="31"/>
      <c r="F157" s="32">
        <f>F146+F156</f>
        <v>510</v>
      </c>
      <c r="G157" s="32">
        <f t="shared" ref="G157" si="44">G146+G156</f>
        <v>11.040000000000001</v>
      </c>
      <c r="H157" s="32">
        <f t="shared" ref="H157" si="45">H146+H156</f>
        <v>19.940000000000001</v>
      </c>
      <c r="I157" s="32">
        <f t="shared" ref="I157" si="46">I146+I156</f>
        <v>63.26</v>
      </c>
      <c r="J157" s="32">
        <f t="shared" ref="J157" si="47">J146+J156</f>
        <v>569.40000000000009</v>
      </c>
      <c r="K157" s="32"/>
      <c r="L157" s="32"/>
    </row>
    <row r="158" spans="1:12" ht="14.4" x14ac:dyDescent="0.3">
      <c r="A158" s="20">
        <v>2</v>
      </c>
      <c r="B158" s="21">
        <v>4</v>
      </c>
      <c r="C158" s="22" t="s">
        <v>18</v>
      </c>
      <c r="D158" s="5" t="s">
        <v>19</v>
      </c>
      <c r="E158" s="39" t="s">
        <v>58</v>
      </c>
      <c r="F158" s="40">
        <v>150</v>
      </c>
      <c r="G158" s="40">
        <v>5.46</v>
      </c>
      <c r="H158" s="40">
        <v>5.79</v>
      </c>
      <c r="I158" s="40">
        <v>30.45</v>
      </c>
      <c r="J158" s="40">
        <v>195.72</v>
      </c>
      <c r="K158" s="41">
        <v>203</v>
      </c>
      <c r="L158" s="52"/>
    </row>
    <row r="159" spans="1:12" ht="14.4" x14ac:dyDescent="0.3">
      <c r="A159" s="23"/>
      <c r="B159" s="15"/>
      <c r="C159" s="11"/>
      <c r="D159" s="6" t="s">
        <v>41</v>
      </c>
      <c r="E159" s="42" t="s">
        <v>50</v>
      </c>
      <c r="F159" s="43">
        <v>50</v>
      </c>
      <c r="G159" s="43">
        <v>3.95</v>
      </c>
      <c r="H159" s="43">
        <v>0.5</v>
      </c>
      <c r="I159" s="43">
        <v>1.05</v>
      </c>
      <c r="J159" s="43">
        <v>116.9</v>
      </c>
      <c r="K159" s="44">
        <v>290</v>
      </c>
      <c r="L159" s="54"/>
    </row>
    <row r="160" spans="1:12" ht="14.4" x14ac:dyDescent="0.3">
      <c r="A160" s="23"/>
      <c r="B160" s="15"/>
      <c r="C160" s="11"/>
      <c r="D160" s="7" t="s">
        <v>20</v>
      </c>
      <c r="E160" s="42" t="s">
        <v>59</v>
      </c>
      <c r="F160" s="43">
        <v>200</v>
      </c>
      <c r="G160" s="43">
        <v>0.12</v>
      </c>
      <c r="H160" s="43">
        <v>0.02</v>
      </c>
      <c r="I160" s="43">
        <v>13.7</v>
      </c>
      <c r="J160" s="43">
        <v>55.86</v>
      </c>
      <c r="K160" s="44" t="s">
        <v>46</v>
      </c>
      <c r="L160" s="54"/>
    </row>
    <row r="161" spans="1:12" ht="14.4" x14ac:dyDescent="0.3">
      <c r="A161" s="23"/>
      <c r="B161" s="15"/>
      <c r="C161" s="11"/>
      <c r="D161" s="7"/>
      <c r="E161" s="42" t="s">
        <v>60</v>
      </c>
      <c r="F161" s="43">
        <v>100</v>
      </c>
      <c r="G161" s="43">
        <v>11.78</v>
      </c>
      <c r="H161" s="43">
        <v>10.119999999999999</v>
      </c>
      <c r="I161" s="43">
        <v>2.93</v>
      </c>
      <c r="J161" s="43">
        <v>150</v>
      </c>
      <c r="K161" s="44">
        <v>377</v>
      </c>
      <c r="L161" s="54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29</v>
      </c>
      <c r="E165" s="9"/>
      <c r="F165" s="19">
        <f>SUM(F158:F164)</f>
        <v>500</v>
      </c>
      <c r="G165" s="19">
        <f t="shared" ref="G165:J165" si="48">SUM(G158:G164)</f>
        <v>21.31</v>
      </c>
      <c r="H165" s="19">
        <f t="shared" si="48"/>
        <v>16.43</v>
      </c>
      <c r="I165" s="19">
        <f t="shared" si="48"/>
        <v>48.13</v>
      </c>
      <c r="J165" s="19">
        <f t="shared" si="48"/>
        <v>518.48</v>
      </c>
      <c r="K165" s="25"/>
      <c r="L165" s="19"/>
    </row>
    <row r="166" spans="1:12" ht="14.4" x14ac:dyDescent="0.3">
      <c r="A166" s="26">
        <f>A158</f>
        <v>2</v>
      </c>
      <c r="B166" s="13">
        <v>4</v>
      </c>
      <c r="C166" s="10" t="s">
        <v>21</v>
      </c>
      <c r="D166" s="7" t="s">
        <v>22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23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24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25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26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27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28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29</v>
      </c>
      <c r="E175" s="9"/>
      <c r="F175" s="19"/>
      <c r="G175" s="19"/>
      <c r="H175" s="19"/>
      <c r="I175" s="19"/>
      <c r="J175" s="19"/>
      <c r="K175" s="25"/>
      <c r="L175" s="19"/>
    </row>
    <row r="176" spans="1:12" ht="15" thickBot="1" x14ac:dyDescent="0.3">
      <c r="A176" s="29">
        <f>A158</f>
        <v>2</v>
      </c>
      <c r="B176" s="30">
        <f>B158</f>
        <v>4</v>
      </c>
      <c r="C176" s="65" t="s">
        <v>4</v>
      </c>
      <c r="D176" s="66"/>
      <c r="E176" s="31"/>
      <c r="F176" s="32">
        <f>F165+F175</f>
        <v>500</v>
      </c>
      <c r="G176" s="32">
        <f t="shared" ref="G176" si="49">G165+G175</f>
        <v>21.31</v>
      </c>
      <c r="H176" s="32">
        <f t="shared" ref="H176" si="50">H165+H175</f>
        <v>16.43</v>
      </c>
      <c r="I176" s="32">
        <f t="shared" ref="I176" si="51">I165+I175</f>
        <v>48.13</v>
      </c>
      <c r="J176" s="32">
        <f t="shared" ref="J176" si="52">J165+J175</f>
        <v>518.48</v>
      </c>
      <c r="K176" s="32"/>
      <c r="L176" s="32"/>
    </row>
    <row r="177" spans="1:12" ht="26.4" x14ac:dyDescent="0.3">
      <c r="A177" s="20">
        <v>2</v>
      </c>
      <c r="B177" s="21">
        <v>5</v>
      </c>
      <c r="C177" s="22" t="s">
        <v>18</v>
      </c>
      <c r="D177" s="5" t="s">
        <v>19</v>
      </c>
      <c r="E177" s="39" t="s">
        <v>54</v>
      </c>
      <c r="F177" s="40">
        <v>200</v>
      </c>
      <c r="G177" s="52">
        <v>7.86</v>
      </c>
      <c r="H177" s="52">
        <v>10.06</v>
      </c>
      <c r="I177" s="63">
        <v>49.36</v>
      </c>
      <c r="J177" s="40">
        <v>320</v>
      </c>
      <c r="K177" s="41">
        <v>173</v>
      </c>
      <c r="L177" s="52"/>
    </row>
    <row r="178" spans="1:12" ht="14.4" x14ac:dyDescent="0.3">
      <c r="A178" s="23"/>
      <c r="B178" s="15"/>
      <c r="C178" s="11"/>
      <c r="D178" s="6" t="s">
        <v>42</v>
      </c>
      <c r="E178" s="42" t="s">
        <v>50</v>
      </c>
      <c r="F178" s="43">
        <v>50</v>
      </c>
      <c r="G178" s="54">
        <v>3.95</v>
      </c>
      <c r="H178" s="54">
        <v>0.5</v>
      </c>
      <c r="I178" s="64">
        <v>1.05</v>
      </c>
      <c r="J178" s="43">
        <v>116.9</v>
      </c>
      <c r="K178" s="44" t="s">
        <v>46</v>
      </c>
      <c r="L178" s="54"/>
    </row>
    <row r="179" spans="1:12" ht="14.4" x14ac:dyDescent="0.3">
      <c r="A179" s="23"/>
      <c r="B179" s="15"/>
      <c r="C179" s="11"/>
      <c r="D179" s="7"/>
      <c r="E179" s="42" t="s">
        <v>52</v>
      </c>
      <c r="F179" s="43">
        <v>10</v>
      </c>
      <c r="G179" s="54">
        <v>2.3199999999999998</v>
      </c>
      <c r="H179" s="54">
        <v>2.95</v>
      </c>
      <c r="I179" s="64">
        <v>0</v>
      </c>
      <c r="J179" s="43">
        <v>36</v>
      </c>
      <c r="K179" s="44">
        <v>15</v>
      </c>
      <c r="L179" s="54"/>
    </row>
    <row r="180" spans="1:12" ht="14.4" x14ac:dyDescent="0.3">
      <c r="A180" s="23"/>
      <c r="B180" s="15"/>
      <c r="C180" s="11"/>
      <c r="D180" s="7" t="s">
        <v>20</v>
      </c>
      <c r="E180" s="42" t="s">
        <v>35</v>
      </c>
      <c r="F180" s="43">
        <v>200</v>
      </c>
      <c r="G180" s="54">
        <v>0.06</v>
      </c>
      <c r="H180" s="54">
        <v>0.02</v>
      </c>
      <c r="I180" s="64">
        <v>13.96</v>
      </c>
      <c r="J180" s="43">
        <v>55.82</v>
      </c>
      <c r="K180" s="44">
        <v>376</v>
      </c>
      <c r="L180" s="54"/>
    </row>
    <row r="181" spans="1:12" ht="15" thickBot="1" x14ac:dyDescent="0.35">
      <c r="A181" s="23"/>
      <c r="B181" s="15"/>
      <c r="C181" s="11"/>
      <c r="D181" s="7"/>
      <c r="E181" s="42" t="s">
        <v>45</v>
      </c>
      <c r="F181" s="43">
        <v>100</v>
      </c>
      <c r="G181" s="60">
        <v>0.4</v>
      </c>
      <c r="H181" s="60">
        <v>0.4</v>
      </c>
      <c r="I181" s="59">
        <v>9.8000000000000007</v>
      </c>
      <c r="J181" s="43">
        <v>47</v>
      </c>
      <c r="K181" s="44">
        <v>338</v>
      </c>
      <c r="L181" s="60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29</v>
      </c>
      <c r="E184" s="9"/>
      <c r="F184" s="19">
        <f>SUM(F177:F183)</f>
        <v>560</v>
      </c>
      <c r="G184" s="19">
        <v>14.59</v>
      </c>
      <c r="H184" s="19">
        <v>13.93</v>
      </c>
      <c r="I184" s="19">
        <f t="shared" ref="I184:J184" si="53">SUM(I177:I183)</f>
        <v>74.17</v>
      </c>
      <c r="J184" s="19">
        <f t="shared" si="53"/>
        <v>575.72</v>
      </c>
      <c r="K184" s="25"/>
      <c r="L184" s="19"/>
    </row>
    <row r="185" spans="1:12" ht="14.4" x14ac:dyDescent="0.3">
      <c r="A185" s="26">
        <f>A177</f>
        <v>2</v>
      </c>
      <c r="B185" s="13">
        <v>5</v>
      </c>
      <c r="C185" s="10" t="s">
        <v>21</v>
      </c>
      <c r="D185" s="7" t="s">
        <v>22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23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24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25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26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27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28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29</v>
      </c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>
        <f>A177</f>
        <v>2</v>
      </c>
      <c r="B195" s="30">
        <f>B177</f>
        <v>5</v>
      </c>
      <c r="C195" s="65" t="s">
        <v>4</v>
      </c>
      <c r="D195" s="66"/>
      <c r="E195" s="31"/>
      <c r="F195" s="32">
        <f>F184+F194</f>
        <v>560</v>
      </c>
      <c r="G195" s="32">
        <f t="shared" ref="G195" si="54">G184+G194</f>
        <v>14.59</v>
      </c>
      <c r="H195" s="32">
        <f t="shared" ref="H195" si="55">H184+H194</f>
        <v>13.93</v>
      </c>
      <c r="I195" s="32">
        <f t="shared" ref="I195" si="56">I184+I194</f>
        <v>74.17</v>
      </c>
      <c r="J195" s="32">
        <f t="shared" ref="J195" si="57">J184+J194</f>
        <v>575.72</v>
      </c>
      <c r="K195" s="32"/>
      <c r="L195" s="32"/>
    </row>
    <row r="196" spans="1:12" x14ac:dyDescent="0.25">
      <c r="A196" s="27"/>
      <c r="B196" s="28"/>
      <c r="C196" s="67" t="s">
        <v>5</v>
      </c>
      <c r="D196" s="67"/>
      <c r="E196" s="67"/>
      <c r="F196" s="34">
        <f>(F24+F43+F62+F81+F100+F119+F138+F157+F176+F195)/(IF(F24=0,0,1)+IF(F43=0,0,1)+IF(F62=0,0,1)+IF(F81=0,0,1)+IF(F100=0,0,1)+IF(F119=0,0,1)+IF(F138=0,0,1)+IF(F157=0,0,1)+IF(F176=0,0,1)+IF(F195=0,0,1))</f>
        <v>523</v>
      </c>
      <c r="G196" s="34">
        <f t="shared" ref="G196:J196" si="58">(G24+G43+G62+G81+G100+G119+G138+G157+G176+G195)/(IF(G24=0,0,1)+IF(G43=0,0,1)+IF(G62=0,0,1)+IF(G81=0,0,1)+IF(G100=0,0,1)+IF(G119=0,0,1)+IF(G138=0,0,1)+IF(G157=0,0,1)+IF(G176=0,0,1)+IF(G195=0,0,1))</f>
        <v>16.940999999999999</v>
      </c>
      <c r="H196" s="34">
        <f t="shared" si="58"/>
        <v>17.545999999999999</v>
      </c>
      <c r="I196" s="34">
        <f t="shared" si="58"/>
        <v>71.835999999999984</v>
      </c>
      <c r="J196" s="34">
        <f t="shared" si="58"/>
        <v>606.71600000000012</v>
      </c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Expert</cp:lastModifiedBy>
  <cp:lastPrinted>2024-12-17T07:53:01Z</cp:lastPrinted>
  <dcterms:created xsi:type="dcterms:W3CDTF">2022-05-16T14:23:56Z</dcterms:created>
  <dcterms:modified xsi:type="dcterms:W3CDTF">2026-01-12T04:04:41Z</dcterms:modified>
</cp:coreProperties>
</file>